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orrma\Box\AA_Matt's Stuff\AA_Teaching Peer Reviewed Exercises\Scavenger Behavior\Data\"/>
    </mc:Choice>
  </mc:AlternateContent>
  <xr:revisionPtr revIDLastSave="0" documentId="13_ncr:1_{0F17DD3B-98C6-4351-BF9F-19AFFC0F9C38}" xr6:coauthVersionLast="47" xr6:coauthVersionMax="47" xr10:uidLastSave="{00000000-0000-0000-0000-000000000000}"/>
  <bookViews>
    <workbookView xWindow="28680" yWindow="-120" windowWidth="29040" windowHeight="17790" activeTab="1" xr2:uid="{00000000-000D-0000-FFFF-FFFF00000000}"/>
  </bookViews>
  <sheets>
    <sheet name="INSTRUCTION" sheetId="8" r:id="rId1"/>
    <sheet name="Feeding Locations" sheetId="4" r:id="rId2"/>
    <sheet name="Hours to Bird Appearance" sheetId="1" r:id="rId3"/>
    <sheet name="Synthetic Carcases" sheetId="5" r:id="rId4"/>
    <sheet name="Regression Instruction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E14" i="1"/>
  <c r="D14" i="1"/>
  <c r="O8" i="4" l="1"/>
  <c r="O9" i="4"/>
  <c r="O10" i="4"/>
  <c r="O11" i="4"/>
  <c r="O12" i="4"/>
  <c r="O7" i="4"/>
  <c r="L8" i="4"/>
  <c r="L9" i="4"/>
  <c r="L10" i="4"/>
  <c r="L11" i="4"/>
  <c r="L12" i="4"/>
  <c r="L7" i="4"/>
  <c r="G14" i="4"/>
  <c r="D14" i="4"/>
  <c r="H14" i="4" s="1"/>
  <c r="G13" i="4"/>
  <c r="D13" i="4"/>
  <c r="G12" i="4"/>
  <c r="D12" i="4"/>
  <c r="G8" i="4"/>
  <c r="G9" i="4"/>
  <c r="G10" i="4"/>
  <c r="G11" i="4"/>
  <c r="D8" i="4"/>
  <c r="D9" i="4"/>
  <c r="D10" i="4"/>
  <c r="D11" i="4"/>
  <c r="G7" i="4"/>
  <c r="D7" i="4"/>
  <c r="H11" i="4" l="1"/>
  <c r="H7" i="4"/>
  <c r="H10" i="4"/>
  <c r="H12" i="4"/>
  <c r="P11" i="4"/>
  <c r="P7" i="4"/>
  <c r="P9" i="4"/>
  <c r="H8" i="4"/>
  <c r="H9" i="4"/>
  <c r="H13" i="4"/>
  <c r="P10" i="4"/>
  <c r="P12" i="4"/>
  <c r="P8" i="4"/>
</calcChain>
</file>

<file path=xl/sharedStrings.xml><?xml version="1.0" encoding="utf-8"?>
<sst xmlns="http://schemas.openxmlformats.org/spreadsheetml/2006/main" count="182" uniqueCount="101">
  <si>
    <t>CORVID</t>
  </si>
  <si>
    <t>RAPTOR</t>
  </si>
  <si>
    <t>RAPTOR SPECIES</t>
  </si>
  <si>
    <t>Bald eagle</t>
  </si>
  <si>
    <t>Golden eagle</t>
  </si>
  <si>
    <t>Red-tail hawk</t>
  </si>
  <si>
    <t>Corvid Species</t>
  </si>
  <si>
    <t>Closed Carcasses</t>
  </si>
  <si>
    <t>Feeding Index</t>
  </si>
  <si>
    <t>% Meat Before</t>
  </si>
  <si>
    <t>% Meat After</t>
  </si>
  <si>
    <t>Meat Feeds</t>
  </si>
  <si>
    <t>Total Feeds</t>
  </si>
  <si>
    <t>Before Raptor Arrives</t>
  </si>
  <si>
    <t>After Raptor Arrives</t>
  </si>
  <si>
    <t xml:space="preserve">https://www.socscistatistics.com/tests/mannwhitney/Default2.aspx </t>
  </si>
  <si>
    <t>Under "Sample 1" enter the feeding indices for closed carcasses.</t>
  </si>
  <si>
    <t>Under "Sample 2" enter the feeding indices for open carcasses.</t>
  </si>
  <si>
    <t>This data sheet shows the feeding locations used by ravens and magpies at closed and pre-opened carcasses before and after raptors arrived at the carcass.</t>
  </si>
  <si>
    <t>A high value for the feeding index means that birds tended to shift toward feeding on meat after raptors arrived.</t>
  </si>
  <si>
    <t>raven</t>
  </si>
  <si>
    <t xml:space="preserve">raven </t>
  </si>
  <si>
    <t>magpie</t>
  </si>
  <si>
    <t xml:space="preserve"> </t>
  </si>
  <si>
    <t>Raven</t>
  </si>
  <si>
    <t>Magpie</t>
  </si>
  <si>
    <t>Your test is 1-tailed, because you predicted that corvids would feed more on meat after a raptor arrives (not just that there would be a difference in either direction, which would be 2-tailed).</t>
  </si>
  <si>
    <t xml:space="preserve">Corvids appeared before raptors at 61 carcasses, all of which are shown here.  </t>
  </si>
  <si>
    <t>Raptors appeared before corvids at only 6 carcasses, none of which are shown here.</t>
  </si>
  <si>
    <t>Is there a relationship between when corvids and raptors appeared at carcasses?</t>
  </si>
  <si>
    <t>Time to Raptor</t>
  </si>
  <si>
    <t>Time to Corvid Circle</t>
  </si>
  <si>
    <t>PLOT</t>
  </si>
  <si>
    <t>Plot a scatterplot between the time to when corvids circle and the time to when raptors arrive.</t>
  </si>
  <si>
    <t>In biology you have to be careful about removing outliers from an analysis.  In this case, the outlier occurred at</t>
  </si>
  <si>
    <t>the only carcass where we attracted the same raptor species in the same area that could have fit within the size</t>
  </si>
  <si>
    <t>STATISTICAL ANALYSIS</t>
  </si>
  <si>
    <t>of its territory.  In other words, this bird could already have seen the setup and therefore</t>
  </si>
  <si>
    <t>Synthetic Carcass</t>
  </si>
  <si>
    <t>and conduct a Mann-Whitney U test using the directions below:</t>
  </si>
  <si>
    <t>(There are other better ways to test for the relationship, but this is the best you can do in Excel.)</t>
  </si>
  <si>
    <t>Questions</t>
  </si>
  <si>
    <t>The "feeding index" (FI) measures the tendency for a raven or magpie to change where it fed after a raptor arrived.  FI = % meat after raptor - % meat before raptor.</t>
  </si>
  <si>
    <t>Pre-Opened Carcasses</t>
  </si>
  <si>
    <t>Feeding indices were not normally distributed, which means they did not fit the assumptions of a T-test.  To analyze whether the feeding indices are statistically different, go to this web site:</t>
  </si>
  <si>
    <t>It is safer to use the U-value (not the Z-value) because the sample size is small.  Is your P value &gt; 0.05? &lt;0.05? &lt;0.01?  Answer on your answer sheet under Question 9 if your instructor assigned this statistical test.</t>
  </si>
  <si>
    <t>Plot the relationship between corvid arrival (X axis) and raptor arrival (Y axis) using "Insert" &gt; "Charts" &gt; "Scatter."</t>
  </si>
  <si>
    <t xml:space="preserve">Plot it again, using the log-transformed data. </t>
  </si>
  <si>
    <t>To analyze data in Excel, you must have the statistics package downloaded into Excel, which is easy to do.</t>
  </si>
  <si>
    <t>First, check to see if you already downloaded it by choosing the "Data" tab at the top of this page (in between "Formulas" and "Review").</t>
  </si>
  <si>
    <t>If you don't see the "Data Analysis" link, you will have to download the statistical package, as follows:</t>
  </si>
  <si>
    <t>Choose "File" &gt; "Options" &gt; "Analysis Tool Pak" &gt; "Go" &gt; "Open" (make sure to choose "Go" before "Open").</t>
  </si>
  <si>
    <t xml:space="preserve">If you already have the stats pack, then when you are in the Data tab you should see something that looks like this on the right side of your toolbar: </t>
  </si>
  <si>
    <t>To examine the relationship between arrival times, click on the data analysis link.</t>
  </si>
  <si>
    <t>In the output, use the "Adjusted R-square" to determine the proportion of variation in raptor arrival time that is explained by corvid arrival time.</t>
  </si>
  <si>
    <t>You can find the "Adjusted R-square" in the first output table labeled "Regression Statistics"</t>
  </si>
  <si>
    <t>Use the P value to see if the relationship between your variables is statistically significant.</t>
  </si>
  <si>
    <t>Note that small values are reported as values to a negative exponent, like E-4.</t>
  </si>
  <si>
    <t>For example, a P value of 7.3E-4 would be 0.00073</t>
  </si>
  <si>
    <t>HOW TO CHECK IF YOU HAVE THE STATISTICAL ANALYSIS TOOL AND DOWNLOAD IT IF YOU DON'T</t>
  </si>
  <si>
    <t>HOW TO RUN A REGRESSION IN EXCEL</t>
  </si>
  <si>
    <t>Which looks more like it fits a straight line, the first (untransformed) scatterplot, or the second (transformed) plot?</t>
  </si>
  <si>
    <t>Statistical tests require that data be distributed in a particular way.  The log-transformed data fit the assumptions of regression better than the untransformed data.</t>
  </si>
  <si>
    <t>log(corvid)</t>
  </si>
  <si>
    <t>log(raptor)</t>
  </si>
  <si>
    <t>Select "Regression"</t>
  </si>
  <si>
    <t xml:space="preserve">Choose your Y range (dependent variable, RAPTOR), X range (independent variable, CORVID), and output range (which is where the output will go). </t>
  </si>
  <si>
    <t>Leave "New Worksheet Ply" selected and click "OK."</t>
  </si>
  <si>
    <t>In the output tab, you may need to widen columns to see all of the data clearly.  Widen them by clicking on a column border at the top and dragging it wider.</t>
  </si>
  <si>
    <t>The P value is the ANOVA table, under "Significance F."</t>
  </si>
  <si>
    <t>A P value of less than 0.05 means that there is a significant relationship between the data.</t>
  </si>
  <si>
    <t>MAKE SURE TO REPORT YOUR U VALUE, YOUR P VALUE, AND CONCLUDE WHETHER THE ARRIVAL OF A RAPTOR CORRELATES WITH A CHANGE IN FEEDING LOCATION. (P&lt;0.05 MEANS SAMPLES DIFFER SIGNIFICANTLY.)</t>
  </si>
  <si>
    <t>To do that, select the corvid column and the raptor colum using your cursor before making the plot.</t>
  </si>
  <si>
    <t>NOTE - Details on how to conduct and interpret a regression analysis are in the last tab in the file, "regression instructions."</t>
  </si>
  <si>
    <t>SCROLL UP IF DATA OR TEXT ARE MISSING!!</t>
  </si>
  <si>
    <t xml:space="preserve"> If your instructor wants you to turn in the log-transformed graph, label your axes by clicking on the chart and choosing "Design" &gt; "Add chart element" (or just click on the parts of the chart you want to edit).</t>
  </si>
  <si>
    <t>If your instructor wants you to test whether this relationship is significant, please use the directions for a regression analysis, which are written in the last tab of this file.</t>
  </si>
  <si>
    <t>A note on this analysis:</t>
  </si>
  <si>
    <t>Regression assumes that one variable is independent and the other variable is influenced directly by the independent variable.</t>
  </si>
  <si>
    <t>So far, we have not established with certainty that this is the case. There could be a third variable that is causing the arrival times</t>
  </si>
  <si>
    <t>of corvids and raptors to coincide. You were asked to think about that in Question 12.</t>
  </si>
  <si>
    <t xml:space="preserve">Nevertheless, this regression analysis suggests that there may be a direct, significant relationship between the arrival times of </t>
  </si>
  <si>
    <t>corvids and raptors.</t>
  </si>
  <si>
    <t>To better determine whether that may be the case, it is a good idea to try a manipulation of the system and see what effect</t>
  </si>
  <si>
    <t>the manipulation has. That is what you will look at next.</t>
  </si>
  <si>
    <t>synthetic carcass and a raptor subsequently arrived.</t>
  </si>
  <si>
    <t>synthetic carcass was deployed that corvids arrived and started</t>
  </si>
  <si>
    <t>to circle above it in flight.</t>
  </si>
  <si>
    <t>appeared around the synthetic carcass.</t>
  </si>
  <si>
    <r>
      <rPr>
        <b/>
        <sz val="11"/>
        <color theme="1"/>
        <rFont val="Calibri"/>
        <family val="2"/>
        <scheme val="minor"/>
      </rPr>
      <t>This data set</t>
    </r>
    <r>
      <rPr>
        <sz val="11"/>
        <color theme="1"/>
        <rFont val="Calibri"/>
        <family val="2"/>
        <scheme val="minor"/>
      </rPr>
      <t xml:space="preserve"> contains all cases in which corvids circled above a </t>
    </r>
  </si>
  <si>
    <t xml:space="preserve">synthetic carcass was deployed before a raptor first </t>
  </si>
  <si>
    <t>Do you notice anything about the plot?  What is an "outlier"? Google it if you don’t know.</t>
  </si>
  <si>
    <t xml:space="preserve">responded to it more slowly.  Also, the bird was walking around behind 3 foraging coyotes, and therefore was </t>
  </si>
  <si>
    <t>more distracted than a bird that was on the lookout for other cues of food in its environment.</t>
  </si>
  <si>
    <t xml:space="preserve">If you gained some experience conducting a regression analysis in Question 12, examine the proportion of variation in raptor </t>
  </si>
  <si>
    <t>arrival time that is explained by when corvids first begin to circle.  Run the analysis once with the outlier present, and once with it absent.</t>
  </si>
  <si>
    <r>
      <t>"</t>
    </r>
    <r>
      <rPr>
        <b/>
        <sz val="11"/>
        <color theme="1"/>
        <rFont val="Calibri"/>
        <family val="2"/>
        <scheme val="minor"/>
      </rPr>
      <t>Time to Corvid Circle</t>
    </r>
    <r>
      <rPr>
        <sz val="11"/>
        <color theme="1"/>
        <rFont val="Calibri"/>
        <family val="2"/>
        <scheme val="minor"/>
      </rPr>
      <t>" is the number of minutes after the</t>
    </r>
  </si>
  <si>
    <r>
      <t>"</t>
    </r>
    <r>
      <rPr>
        <b/>
        <sz val="11"/>
        <color theme="1"/>
        <rFont val="Calibri"/>
        <family val="2"/>
        <scheme val="minor"/>
      </rPr>
      <t>Time to Raptor</t>
    </r>
    <r>
      <rPr>
        <sz val="11"/>
        <color theme="1"/>
        <rFont val="Calibri"/>
        <family val="2"/>
        <scheme val="minor"/>
      </rPr>
      <t xml:space="preserve">" is the number of minutes that after the </t>
    </r>
  </si>
  <si>
    <t>Use each tab as referred to in your instruction sheet.</t>
  </si>
  <si>
    <t>MAKE SURE TO SCROLL TO THE TOP OF EVERY PAGE TO MAKE SURE YOU ARE NOT MISSING ANYTHING!!</t>
  </si>
  <si>
    <t>Scroll up if data or text are missing.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</si>
</sst>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9FE7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18" fillId="0" borderId="0" xfId="42"/>
    <xf numFmtId="0" fontId="0" fillId="37" borderId="0" xfId="0" applyFill="1" applyAlignment="1">
      <alignment horizontal="center"/>
    </xf>
    <xf numFmtId="0" fontId="0" fillId="37" borderId="0" xfId="0" applyFill="1"/>
    <xf numFmtId="2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Fill="1"/>
    <xf numFmtId="0" fontId="16" fillId="0" borderId="0" xfId="0" applyFont="1" applyAlignment="1">
      <alignment wrapText="1"/>
    </xf>
    <xf numFmtId="0" fontId="0" fillId="39" borderId="0" xfId="0" applyFont="1" applyFill="1" applyAlignment="1"/>
    <xf numFmtId="0" fontId="0" fillId="39" borderId="0" xfId="0" applyFont="1" applyFill="1"/>
    <xf numFmtId="0" fontId="0" fillId="39" borderId="0" xfId="0" applyFill="1" applyAlignment="1"/>
    <xf numFmtId="0" fontId="0" fillId="39" borderId="0" xfId="0" applyFill="1"/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B9FE7"/>
      <color rgb="FFCED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161925</xdr:rowOff>
    </xdr:from>
    <xdr:to>
      <xdr:col>6</xdr:col>
      <xdr:colOff>361530</xdr:colOff>
      <xdr:row>9</xdr:row>
      <xdr:rowOff>133235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923925"/>
          <a:ext cx="3361905" cy="9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cscistatistics.com/tests/mannwhitney/Default2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980D-AE8A-49B2-BB62-9A8B5378078C}">
  <dimension ref="A1:J2"/>
  <sheetViews>
    <sheetView workbookViewId="0">
      <selection activeCell="G8" sqref="G8"/>
    </sheetView>
  </sheetViews>
  <sheetFormatPr defaultRowHeight="14.5" x14ac:dyDescent="0.35"/>
  <sheetData>
    <row r="1" spans="1:10" x14ac:dyDescent="0.35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5">
      <c r="A2" s="9" t="s">
        <v>99</v>
      </c>
      <c r="B2" s="9"/>
      <c r="C2" s="9"/>
      <c r="D2" s="9"/>
      <c r="E2" s="9"/>
      <c r="F2" s="9"/>
      <c r="G2" s="9"/>
      <c r="H2" s="9"/>
      <c r="I2" s="9"/>
      <c r="J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activeCell="F27" sqref="F27"/>
    </sheetView>
  </sheetViews>
  <sheetFormatPr defaultRowHeight="14.5" x14ac:dyDescent="0.35"/>
  <cols>
    <col min="1" max="1" width="14" customWidth="1"/>
    <col min="2" max="2" width="11.7265625" customWidth="1"/>
    <col min="3" max="3" width="11" customWidth="1"/>
    <col min="4" max="4" width="13.54296875" bestFit="1" customWidth="1"/>
    <col min="5" max="6" width="11.7265625" customWidth="1"/>
    <col min="7" max="7" width="12" bestFit="1" customWidth="1"/>
    <col min="8" max="8" width="18.453125" customWidth="1"/>
    <col min="9" max="9" width="14" bestFit="1" customWidth="1"/>
    <col min="10" max="10" width="11.26953125" bestFit="1" customWidth="1"/>
    <col min="11" max="11" width="11.1796875" bestFit="1" customWidth="1"/>
    <col min="12" max="12" width="14.1796875" bestFit="1" customWidth="1"/>
    <col min="13" max="13" width="11.26953125" bestFit="1" customWidth="1"/>
    <col min="14" max="14" width="11.1796875" bestFit="1" customWidth="1"/>
    <col min="15" max="15" width="12.54296875" bestFit="1" customWidth="1"/>
    <col min="16" max="16" width="13.7265625" bestFit="1" customWidth="1"/>
  </cols>
  <sheetData>
    <row r="1" spans="1:16" x14ac:dyDescent="0.35">
      <c r="A1" t="s">
        <v>18</v>
      </c>
    </row>
    <row r="2" spans="1:16" x14ac:dyDescent="0.35">
      <c r="A2" t="s">
        <v>42</v>
      </c>
    </row>
    <row r="3" spans="1:16" x14ac:dyDescent="0.35">
      <c r="A3" t="s">
        <v>19</v>
      </c>
    </row>
    <row r="4" spans="1:16" x14ac:dyDescent="0.35">
      <c r="A4" s="17" t="s">
        <v>7</v>
      </c>
      <c r="B4" s="18"/>
      <c r="C4" s="18"/>
      <c r="D4" s="18"/>
      <c r="E4" s="18"/>
      <c r="F4" s="18"/>
      <c r="G4" s="18"/>
      <c r="H4" s="19"/>
      <c r="I4" s="21" t="s">
        <v>43</v>
      </c>
      <c r="J4" s="22"/>
      <c r="K4" s="22"/>
      <c r="L4" s="22"/>
      <c r="M4" s="22"/>
      <c r="N4" s="22"/>
      <c r="O4" s="22"/>
      <c r="P4" s="23"/>
    </row>
    <row r="5" spans="1:16" x14ac:dyDescent="0.35">
      <c r="B5" s="16" t="s">
        <v>13</v>
      </c>
      <c r="C5" s="16"/>
      <c r="D5" s="16"/>
      <c r="E5" s="20" t="s">
        <v>14</v>
      </c>
      <c r="F5" s="20"/>
      <c r="G5" s="20"/>
      <c r="J5" s="16" t="s">
        <v>13</v>
      </c>
      <c r="K5" s="16"/>
      <c r="L5" s="16"/>
      <c r="M5" s="20" t="s">
        <v>14</v>
      </c>
      <c r="N5" s="20"/>
      <c r="O5" s="20"/>
    </row>
    <row r="6" spans="1:16" x14ac:dyDescent="0.35">
      <c r="A6" s="5" t="s">
        <v>6</v>
      </c>
      <c r="B6" s="2" t="s">
        <v>11</v>
      </c>
      <c r="C6" s="2" t="s">
        <v>12</v>
      </c>
      <c r="D6" s="2" t="s">
        <v>9</v>
      </c>
      <c r="E6" s="2" t="s">
        <v>11</v>
      </c>
      <c r="F6" s="2" t="s">
        <v>12</v>
      </c>
      <c r="G6" s="2" t="s">
        <v>10</v>
      </c>
      <c r="H6" s="3" t="s">
        <v>8</v>
      </c>
      <c r="I6" s="5" t="s">
        <v>6</v>
      </c>
      <c r="J6" s="2" t="s">
        <v>11</v>
      </c>
      <c r="K6" s="2" t="s">
        <v>12</v>
      </c>
      <c r="L6" s="2" t="s">
        <v>9</v>
      </c>
      <c r="M6" s="2" t="s">
        <v>11</v>
      </c>
      <c r="N6" s="2" t="s">
        <v>12</v>
      </c>
      <c r="O6" s="2" t="s">
        <v>10</v>
      </c>
      <c r="P6" s="3" t="s">
        <v>8</v>
      </c>
    </row>
    <row r="7" spans="1:16" x14ac:dyDescent="0.35">
      <c r="A7" s="6" t="s">
        <v>20</v>
      </c>
      <c r="B7">
        <v>0</v>
      </c>
      <c r="C7">
        <v>50</v>
      </c>
      <c r="D7">
        <f>B7/C7</f>
        <v>0</v>
      </c>
      <c r="E7">
        <v>42</v>
      </c>
      <c r="F7">
        <v>50</v>
      </c>
      <c r="G7">
        <f>E7/F7</f>
        <v>0.84</v>
      </c>
      <c r="H7" s="7">
        <f>G7-D7</f>
        <v>0.84</v>
      </c>
      <c r="I7" s="6" t="s">
        <v>24</v>
      </c>
      <c r="J7">
        <v>42</v>
      </c>
      <c r="K7">
        <v>50</v>
      </c>
      <c r="L7" s="7">
        <f>J7/K7</f>
        <v>0.84</v>
      </c>
      <c r="M7">
        <v>41</v>
      </c>
      <c r="N7">
        <v>50</v>
      </c>
      <c r="O7" s="7">
        <f>M7/N7</f>
        <v>0.82</v>
      </c>
      <c r="P7" s="7">
        <f>O7-L7</f>
        <v>-2.0000000000000018E-2</v>
      </c>
    </row>
    <row r="8" spans="1:16" x14ac:dyDescent="0.35">
      <c r="A8" s="6" t="s">
        <v>20</v>
      </c>
      <c r="B8">
        <v>0</v>
      </c>
      <c r="C8">
        <v>12</v>
      </c>
      <c r="D8">
        <f t="shared" ref="D8:D14" si="0">B8/C8</f>
        <v>0</v>
      </c>
      <c r="E8">
        <v>50</v>
      </c>
      <c r="F8">
        <v>50</v>
      </c>
      <c r="G8">
        <f t="shared" ref="G8:G14" si="1">E8/F8</f>
        <v>1</v>
      </c>
      <c r="H8" s="7">
        <f t="shared" ref="H8:H14" si="2">G8-D8</f>
        <v>1</v>
      </c>
      <c r="I8" s="6" t="s">
        <v>24</v>
      </c>
      <c r="J8">
        <v>49</v>
      </c>
      <c r="K8">
        <v>50</v>
      </c>
      <c r="L8" s="7">
        <f t="shared" ref="L8:L12" si="3">J8/K8</f>
        <v>0.98</v>
      </c>
      <c r="M8">
        <v>47</v>
      </c>
      <c r="N8">
        <v>50</v>
      </c>
      <c r="O8" s="7">
        <f t="shared" ref="O8:O12" si="4">M8/N8</f>
        <v>0.94</v>
      </c>
      <c r="P8" s="7">
        <f t="shared" ref="P8:P12" si="5">O8-L8</f>
        <v>-4.0000000000000036E-2</v>
      </c>
    </row>
    <row r="9" spans="1:16" x14ac:dyDescent="0.35">
      <c r="A9" s="6" t="s">
        <v>20</v>
      </c>
      <c r="B9">
        <v>0</v>
      </c>
      <c r="C9">
        <v>50</v>
      </c>
      <c r="D9">
        <f t="shared" si="0"/>
        <v>0</v>
      </c>
      <c r="E9">
        <v>25</v>
      </c>
      <c r="F9">
        <v>37</v>
      </c>
      <c r="G9" s="7">
        <f t="shared" si="1"/>
        <v>0.67567567567567566</v>
      </c>
      <c r="H9" s="7">
        <f t="shared" si="2"/>
        <v>0.67567567567567566</v>
      </c>
      <c r="I9" s="6" t="s">
        <v>24</v>
      </c>
      <c r="J9">
        <v>5</v>
      </c>
      <c r="K9">
        <v>21</v>
      </c>
      <c r="L9" s="7">
        <f t="shared" si="3"/>
        <v>0.23809523809523808</v>
      </c>
      <c r="M9">
        <v>15</v>
      </c>
      <c r="N9">
        <v>22</v>
      </c>
      <c r="O9" s="7">
        <f t="shared" si="4"/>
        <v>0.68181818181818177</v>
      </c>
      <c r="P9" s="7">
        <f t="shared" si="5"/>
        <v>0.44372294372294369</v>
      </c>
    </row>
    <row r="10" spans="1:16" x14ac:dyDescent="0.35">
      <c r="A10" s="6" t="s">
        <v>20</v>
      </c>
      <c r="B10">
        <v>0</v>
      </c>
      <c r="C10">
        <v>50</v>
      </c>
      <c r="D10">
        <f t="shared" si="0"/>
        <v>0</v>
      </c>
      <c r="E10">
        <v>41</v>
      </c>
      <c r="F10">
        <v>50</v>
      </c>
      <c r="G10" s="7">
        <f t="shared" si="1"/>
        <v>0.82</v>
      </c>
      <c r="H10" s="7">
        <f t="shared" si="2"/>
        <v>0.82</v>
      </c>
      <c r="I10" s="6" t="s">
        <v>24</v>
      </c>
      <c r="J10">
        <v>50</v>
      </c>
      <c r="K10">
        <v>50</v>
      </c>
      <c r="L10" s="7">
        <f t="shared" si="3"/>
        <v>1</v>
      </c>
      <c r="M10">
        <v>49</v>
      </c>
      <c r="N10">
        <v>50</v>
      </c>
      <c r="O10" s="7">
        <f t="shared" si="4"/>
        <v>0.98</v>
      </c>
      <c r="P10" s="7">
        <f t="shared" si="5"/>
        <v>-2.0000000000000018E-2</v>
      </c>
    </row>
    <row r="11" spans="1:16" x14ac:dyDescent="0.35">
      <c r="A11" s="6" t="s">
        <v>21</v>
      </c>
      <c r="B11">
        <v>0</v>
      </c>
      <c r="C11">
        <v>50</v>
      </c>
      <c r="D11">
        <f t="shared" si="0"/>
        <v>0</v>
      </c>
      <c r="E11">
        <v>50</v>
      </c>
      <c r="F11">
        <v>50</v>
      </c>
      <c r="G11" s="7">
        <f t="shared" si="1"/>
        <v>1</v>
      </c>
      <c r="H11" s="7">
        <f t="shared" si="2"/>
        <v>1</v>
      </c>
      <c r="I11" s="6" t="s">
        <v>25</v>
      </c>
      <c r="J11">
        <v>20</v>
      </c>
      <c r="K11">
        <v>23</v>
      </c>
      <c r="L11" s="7">
        <f t="shared" si="3"/>
        <v>0.86956521739130432</v>
      </c>
      <c r="M11">
        <v>45</v>
      </c>
      <c r="N11">
        <v>50</v>
      </c>
      <c r="O11" s="7">
        <f t="shared" si="4"/>
        <v>0.9</v>
      </c>
      <c r="P11" s="7">
        <f t="shared" si="5"/>
        <v>3.0434782608695699E-2</v>
      </c>
    </row>
    <row r="12" spans="1:16" x14ac:dyDescent="0.35">
      <c r="A12" s="6" t="s">
        <v>22</v>
      </c>
      <c r="B12">
        <v>0</v>
      </c>
      <c r="C12">
        <v>30</v>
      </c>
      <c r="D12">
        <f t="shared" si="0"/>
        <v>0</v>
      </c>
      <c r="E12">
        <v>27</v>
      </c>
      <c r="F12">
        <v>50</v>
      </c>
      <c r="G12" s="7">
        <f t="shared" si="1"/>
        <v>0.54</v>
      </c>
      <c r="H12" s="7">
        <f t="shared" si="2"/>
        <v>0.54</v>
      </c>
      <c r="I12" s="6" t="s">
        <v>25</v>
      </c>
      <c r="J12">
        <v>49</v>
      </c>
      <c r="K12">
        <v>50</v>
      </c>
      <c r="L12" s="7">
        <f t="shared" si="3"/>
        <v>0.98</v>
      </c>
      <c r="M12">
        <v>49</v>
      </c>
      <c r="N12">
        <v>50</v>
      </c>
      <c r="O12" s="7">
        <f t="shared" si="4"/>
        <v>0.98</v>
      </c>
      <c r="P12" s="7">
        <f t="shared" si="5"/>
        <v>0</v>
      </c>
    </row>
    <row r="13" spans="1:16" x14ac:dyDescent="0.35">
      <c r="A13" s="6" t="s">
        <v>22</v>
      </c>
      <c r="B13">
        <v>0</v>
      </c>
      <c r="C13">
        <v>41</v>
      </c>
      <c r="D13">
        <f t="shared" si="0"/>
        <v>0</v>
      </c>
      <c r="E13">
        <v>48</v>
      </c>
      <c r="F13">
        <v>50</v>
      </c>
      <c r="G13" s="7">
        <f t="shared" si="1"/>
        <v>0.96</v>
      </c>
      <c r="H13" s="7">
        <f t="shared" si="2"/>
        <v>0.96</v>
      </c>
      <c r="I13" s="6" t="s">
        <v>23</v>
      </c>
    </row>
    <row r="14" spans="1:16" x14ac:dyDescent="0.35">
      <c r="A14" s="6" t="s">
        <v>22</v>
      </c>
      <c r="B14">
        <v>0</v>
      </c>
      <c r="C14">
        <v>13</v>
      </c>
      <c r="D14">
        <f t="shared" si="0"/>
        <v>0</v>
      </c>
      <c r="E14">
        <v>22</v>
      </c>
      <c r="F14">
        <v>24</v>
      </c>
      <c r="G14" s="7">
        <f t="shared" si="1"/>
        <v>0.91666666666666663</v>
      </c>
      <c r="H14" s="7">
        <f t="shared" si="2"/>
        <v>0.91666666666666663</v>
      </c>
      <c r="I14" s="6"/>
    </row>
    <row r="17" spans="1:6" x14ac:dyDescent="0.35">
      <c r="A17" t="s">
        <v>44</v>
      </c>
    </row>
    <row r="18" spans="1:6" x14ac:dyDescent="0.35">
      <c r="A18" s="4" t="s">
        <v>15</v>
      </c>
      <c r="F18" t="s">
        <v>39</v>
      </c>
    </row>
    <row r="19" spans="1:6" x14ac:dyDescent="0.35">
      <c r="A19" t="s">
        <v>16</v>
      </c>
    </row>
    <row r="20" spans="1:6" x14ac:dyDescent="0.35">
      <c r="A20" t="s">
        <v>17</v>
      </c>
    </row>
    <row r="21" spans="1:6" x14ac:dyDescent="0.35">
      <c r="A21" t="s">
        <v>26</v>
      </c>
    </row>
    <row r="22" spans="1:6" x14ac:dyDescent="0.35">
      <c r="A22" t="s">
        <v>45</v>
      </c>
    </row>
    <row r="23" spans="1:6" x14ac:dyDescent="0.35">
      <c r="A23" t="s">
        <v>71</v>
      </c>
    </row>
    <row r="25" spans="1:6" x14ac:dyDescent="0.35">
      <c r="A25" s="9" t="s">
        <v>74</v>
      </c>
      <c r="B25" s="9"/>
      <c r="C25" s="9"/>
    </row>
  </sheetData>
  <mergeCells count="6">
    <mergeCell ref="B5:D5"/>
    <mergeCell ref="A4:H4"/>
    <mergeCell ref="E5:G5"/>
    <mergeCell ref="I4:P4"/>
    <mergeCell ref="J5:L5"/>
    <mergeCell ref="M5:O5"/>
  </mergeCells>
  <hyperlinks>
    <hyperlink ref="A18" r:id="rId1" xr:uid="{00000000-0004-0000-0000-000000000000}"/>
  </hyperlinks>
  <pageMargins left="0.7" right="0.7" top="0.75" bottom="0.75" header="0.3" footer="0.3"/>
  <pageSetup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6"/>
  <sheetViews>
    <sheetView topLeftCell="A52" zoomScale="96" zoomScaleNormal="96" workbookViewId="0">
      <selection activeCell="A76" sqref="A76:C76"/>
    </sheetView>
  </sheetViews>
  <sheetFormatPr defaultRowHeight="14.5" x14ac:dyDescent="0.35"/>
  <cols>
    <col min="1" max="1" width="16.26953125" customWidth="1"/>
    <col min="4" max="4" width="10.453125" customWidth="1"/>
    <col min="5" max="5" width="11" customWidth="1"/>
    <col min="7" max="7" width="18.1796875" customWidth="1"/>
    <col min="12" max="12" width="13.26953125" customWidth="1"/>
  </cols>
  <sheetData>
    <row r="1" spans="1:5" x14ac:dyDescent="0.35">
      <c r="A1" t="s">
        <v>27</v>
      </c>
    </row>
    <row r="2" spans="1:5" x14ac:dyDescent="0.35">
      <c r="A2" t="s">
        <v>28</v>
      </c>
    </row>
    <row r="3" spans="1:5" x14ac:dyDescent="0.35">
      <c r="A3" t="s">
        <v>29</v>
      </c>
    </row>
    <row r="4" spans="1:5" x14ac:dyDescent="0.35">
      <c r="A4" t="s">
        <v>46</v>
      </c>
    </row>
    <row r="5" spans="1:5" x14ac:dyDescent="0.35">
      <c r="A5" t="s">
        <v>72</v>
      </c>
    </row>
    <row r="6" spans="1:5" x14ac:dyDescent="0.35">
      <c r="A6" t="s">
        <v>47</v>
      </c>
    </row>
    <row r="7" spans="1:5" x14ac:dyDescent="0.35">
      <c r="A7" t="s">
        <v>61</v>
      </c>
    </row>
    <row r="8" spans="1:5" x14ac:dyDescent="0.35">
      <c r="A8" t="s">
        <v>62</v>
      </c>
    </row>
    <row r="9" spans="1:5" x14ac:dyDescent="0.35">
      <c r="A9" t="s">
        <v>75</v>
      </c>
    </row>
    <row r="10" spans="1:5" x14ac:dyDescent="0.35">
      <c r="A10" t="s">
        <v>76</v>
      </c>
    </row>
    <row r="11" spans="1:5" x14ac:dyDescent="0.35">
      <c r="A11" t="s">
        <v>40</v>
      </c>
    </row>
    <row r="13" spans="1:5" x14ac:dyDescent="0.35">
      <c r="A13" s="8" t="s">
        <v>2</v>
      </c>
      <c r="B13" s="8" t="s">
        <v>0</v>
      </c>
      <c r="C13" s="8" t="s">
        <v>1</v>
      </c>
      <c r="D13" s="8" t="s">
        <v>63</v>
      </c>
      <c r="E13" s="8" t="s">
        <v>64</v>
      </c>
    </row>
    <row r="14" spans="1:5" x14ac:dyDescent="0.35">
      <c r="A14" t="s">
        <v>3</v>
      </c>
      <c r="B14">
        <v>6.02</v>
      </c>
      <c r="C14">
        <v>13.38</v>
      </c>
      <c r="D14" s="7">
        <f>LOG(B14+1)</f>
        <v>0.84633711212980522</v>
      </c>
      <c r="E14" s="7">
        <f>LOG(C14+1)</f>
        <v>1.1577588860468637</v>
      </c>
    </row>
    <row r="15" spans="1:5" x14ac:dyDescent="0.35">
      <c r="A15" t="s">
        <v>3</v>
      </c>
      <c r="B15">
        <v>0.5</v>
      </c>
      <c r="C15">
        <v>8.0399999999999991</v>
      </c>
      <c r="D15" s="7">
        <f t="shared" ref="D15:D74" si="0">LOG(B15+1)</f>
        <v>0.17609125905568124</v>
      </c>
      <c r="E15" s="7">
        <f t="shared" ref="E15:E74" si="1">LOG(C15+1)</f>
        <v>0.95616843047536326</v>
      </c>
    </row>
    <row r="16" spans="1:5" x14ac:dyDescent="0.35">
      <c r="A16" t="s">
        <v>3</v>
      </c>
      <c r="B16">
        <v>30.27</v>
      </c>
      <c r="C16">
        <v>52.98</v>
      </c>
      <c r="D16" s="7">
        <f t="shared" si="0"/>
        <v>1.4951278812429332</v>
      </c>
      <c r="E16" s="7">
        <f t="shared" si="1"/>
        <v>1.7322328802204978</v>
      </c>
    </row>
    <row r="17" spans="1:5" x14ac:dyDescent="0.35">
      <c r="A17" t="s">
        <v>3</v>
      </c>
      <c r="B17">
        <v>23.28</v>
      </c>
      <c r="C17">
        <v>29.77</v>
      </c>
      <c r="D17" s="7">
        <f t="shared" si="0"/>
        <v>1.38524868240322</v>
      </c>
      <c r="E17" s="7">
        <f t="shared" si="1"/>
        <v>1.4881274962474584</v>
      </c>
    </row>
    <row r="18" spans="1:5" x14ac:dyDescent="0.35">
      <c r="A18" t="s">
        <v>3</v>
      </c>
      <c r="B18">
        <v>12.42</v>
      </c>
      <c r="C18">
        <v>13.6</v>
      </c>
      <c r="D18" s="7">
        <f t="shared" si="0"/>
        <v>1.1277525158329733</v>
      </c>
      <c r="E18" s="7">
        <f t="shared" si="1"/>
        <v>1.1643528557844371</v>
      </c>
    </row>
    <row r="19" spans="1:5" x14ac:dyDescent="0.35">
      <c r="A19" t="s">
        <v>3</v>
      </c>
      <c r="B19">
        <v>2.33</v>
      </c>
      <c r="C19">
        <v>7.05</v>
      </c>
      <c r="D19" s="7">
        <f t="shared" si="0"/>
        <v>0.52244423350631986</v>
      </c>
      <c r="E19" s="7">
        <f t="shared" si="1"/>
        <v>0.90579588036786851</v>
      </c>
    </row>
    <row r="20" spans="1:5" x14ac:dyDescent="0.35">
      <c r="A20" t="s">
        <v>3</v>
      </c>
      <c r="B20">
        <v>27.38</v>
      </c>
      <c r="C20">
        <v>33.9</v>
      </c>
      <c r="D20" s="7">
        <f t="shared" si="0"/>
        <v>1.4530123911214552</v>
      </c>
      <c r="E20" s="7">
        <f t="shared" si="1"/>
        <v>1.5428254269591799</v>
      </c>
    </row>
    <row r="21" spans="1:5" x14ac:dyDescent="0.35">
      <c r="A21" t="s">
        <v>3</v>
      </c>
      <c r="B21">
        <v>0.18</v>
      </c>
      <c r="C21">
        <v>2.15</v>
      </c>
      <c r="D21" s="7">
        <f t="shared" si="0"/>
        <v>7.1882007306125359E-2</v>
      </c>
      <c r="E21" s="7">
        <f t="shared" si="1"/>
        <v>0.49831055378960049</v>
      </c>
    </row>
    <row r="22" spans="1:5" x14ac:dyDescent="0.35">
      <c r="A22" t="s">
        <v>3</v>
      </c>
      <c r="B22">
        <v>3.08</v>
      </c>
      <c r="C22">
        <v>7.12</v>
      </c>
      <c r="D22" s="7">
        <f t="shared" si="0"/>
        <v>0.61066016308987991</v>
      </c>
      <c r="E22" s="7">
        <f t="shared" si="1"/>
        <v>0.9095560292411754</v>
      </c>
    </row>
    <row r="23" spans="1:5" x14ac:dyDescent="0.35">
      <c r="A23" t="s">
        <v>3</v>
      </c>
      <c r="B23">
        <v>6.73</v>
      </c>
      <c r="C23">
        <v>8.7799999999999994</v>
      </c>
      <c r="D23" s="7">
        <f t="shared" si="0"/>
        <v>0.88817949391832496</v>
      </c>
      <c r="E23" s="7">
        <f t="shared" si="1"/>
        <v>0.99033885478760142</v>
      </c>
    </row>
    <row r="24" spans="1:5" x14ac:dyDescent="0.35">
      <c r="A24" t="s">
        <v>3</v>
      </c>
      <c r="B24">
        <v>19.73</v>
      </c>
      <c r="C24">
        <v>21.98</v>
      </c>
      <c r="D24" s="7">
        <f t="shared" si="0"/>
        <v>1.3165993020938609</v>
      </c>
      <c r="E24" s="7">
        <f t="shared" si="1"/>
        <v>1.3613500243522665</v>
      </c>
    </row>
    <row r="25" spans="1:5" x14ac:dyDescent="0.35">
      <c r="A25" t="s">
        <v>3</v>
      </c>
      <c r="B25">
        <v>4.92</v>
      </c>
      <c r="C25">
        <v>9.6300000000000008</v>
      </c>
      <c r="D25" s="7">
        <f t="shared" si="0"/>
        <v>0.77232170672291978</v>
      </c>
      <c r="E25" s="7">
        <f t="shared" si="1"/>
        <v>1.0265332645232967</v>
      </c>
    </row>
    <row r="26" spans="1:5" x14ac:dyDescent="0.35">
      <c r="A26" t="s">
        <v>4</v>
      </c>
      <c r="B26">
        <v>17.149999999999999</v>
      </c>
      <c r="C26">
        <v>29.93</v>
      </c>
      <c r="D26" s="7">
        <f t="shared" si="0"/>
        <v>1.2588766293721312</v>
      </c>
      <c r="E26" s="7">
        <f t="shared" si="1"/>
        <v>1.4903799200031789</v>
      </c>
    </row>
    <row r="27" spans="1:5" x14ac:dyDescent="0.35">
      <c r="A27" t="s">
        <v>4</v>
      </c>
      <c r="B27">
        <v>19.71</v>
      </c>
      <c r="C27">
        <v>37.03</v>
      </c>
      <c r="D27" s="7">
        <f t="shared" si="0"/>
        <v>1.3161800988934527</v>
      </c>
      <c r="E27" s="7">
        <f t="shared" si="1"/>
        <v>1.5801263254115825</v>
      </c>
    </row>
    <row r="28" spans="1:5" x14ac:dyDescent="0.35">
      <c r="A28" t="s">
        <v>4</v>
      </c>
      <c r="B28">
        <v>0.86</v>
      </c>
      <c r="C28">
        <v>10.61</v>
      </c>
      <c r="D28" s="7">
        <f t="shared" si="0"/>
        <v>0.26951294421791627</v>
      </c>
      <c r="E28" s="7">
        <f t="shared" si="1"/>
        <v>1.0648322197385738</v>
      </c>
    </row>
    <row r="29" spans="1:5" x14ac:dyDescent="0.35">
      <c r="A29" t="s">
        <v>4</v>
      </c>
      <c r="B29">
        <v>7.6</v>
      </c>
      <c r="C29">
        <v>20.67</v>
      </c>
      <c r="D29" s="7">
        <f t="shared" si="0"/>
        <v>0.93449845124356767</v>
      </c>
      <c r="E29" s="7">
        <f t="shared" si="1"/>
        <v>1.335858911319818</v>
      </c>
    </row>
    <row r="30" spans="1:5" x14ac:dyDescent="0.35">
      <c r="A30" t="s">
        <v>4</v>
      </c>
      <c r="B30">
        <v>42.6</v>
      </c>
      <c r="C30">
        <v>49.95</v>
      </c>
      <c r="D30" s="7">
        <f t="shared" si="0"/>
        <v>1.6394864892685861</v>
      </c>
      <c r="E30" s="7">
        <f t="shared" si="1"/>
        <v>1.7071441883424452</v>
      </c>
    </row>
    <row r="31" spans="1:5" x14ac:dyDescent="0.35">
      <c r="A31" t="s">
        <v>4</v>
      </c>
      <c r="B31">
        <v>24.92</v>
      </c>
      <c r="C31">
        <v>48.92</v>
      </c>
      <c r="D31" s="7">
        <f t="shared" si="0"/>
        <v>1.4136349971985558</v>
      </c>
      <c r="E31" s="7">
        <f t="shared" si="1"/>
        <v>1.6982745766743677</v>
      </c>
    </row>
    <row r="32" spans="1:5" x14ac:dyDescent="0.35">
      <c r="A32" t="s">
        <v>4</v>
      </c>
      <c r="B32">
        <v>56.72</v>
      </c>
      <c r="C32">
        <v>62</v>
      </c>
      <c r="D32" s="7">
        <f t="shared" si="0"/>
        <v>1.7613263224214566</v>
      </c>
      <c r="E32" s="7">
        <f t="shared" si="1"/>
        <v>1.7993405494535817</v>
      </c>
    </row>
    <row r="33" spans="1:5" x14ac:dyDescent="0.35">
      <c r="A33" t="s">
        <v>4</v>
      </c>
      <c r="B33">
        <v>29.57</v>
      </c>
      <c r="C33">
        <v>34.049999999999997</v>
      </c>
      <c r="D33" s="7">
        <f t="shared" si="0"/>
        <v>1.4852954387260888</v>
      </c>
      <c r="E33" s="7">
        <f t="shared" si="1"/>
        <v>1.5446880223026773</v>
      </c>
    </row>
    <row r="34" spans="1:5" x14ac:dyDescent="0.35">
      <c r="A34" t="s">
        <v>4</v>
      </c>
      <c r="B34">
        <v>22.78</v>
      </c>
      <c r="C34">
        <v>22.87</v>
      </c>
      <c r="D34" s="7">
        <f t="shared" si="0"/>
        <v>1.3762118502826728</v>
      </c>
      <c r="E34" s="7">
        <f t="shared" si="1"/>
        <v>1.3778524190067545</v>
      </c>
    </row>
    <row r="35" spans="1:5" x14ac:dyDescent="0.35">
      <c r="A35" t="s">
        <v>4</v>
      </c>
      <c r="B35">
        <v>1.98</v>
      </c>
      <c r="C35">
        <v>39.450000000000003</v>
      </c>
      <c r="D35" s="7">
        <f t="shared" si="0"/>
        <v>0.47421626407625522</v>
      </c>
      <c r="E35" s="7">
        <f t="shared" si="1"/>
        <v>1.6069185259482912</v>
      </c>
    </row>
    <row r="36" spans="1:5" x14ac:dyDescent="0.35">
      <c r="A36" t="s">
        <v>4</v>
      </c>
      <c r="B36">
        <v>1.92</v>
      </c>
      <c r="C36">
        <v>25.18</v>
      </c>
      <c r="D36" s="7">
        <f t="shared" si="0"/>
        <v>0.46538285144841829</v>
      </c>
      <c r="E36" s="7">
        <f t="shared" si="1"/>
        <v>1.417969642214737</v>
      </c>
    </row>
    <row r="37" spans="1:5" x14ac:dyDescent="0.35">
      <c r="A37" t="s">
        <v>4</v>
      </c>
      <c r="B37">
        <v>3.72</v>
      </c>
      <c r="C37">
        <v>18.739999999999998</v>
      </c>
      <c r="D37" s="7">
        <f t="shared" si="0"/>
        <v>0.67394199863408788</v>
      </c>
      <c r="E37" s="7">
        <f t="shared" si="1"/>
        <v>1.2953471483336179</v>
      </c>
    </row>
    <row r="38" spans="1:5" x14ac:dyDescent="0.35">
      <c r="A38" t="s">
        <v>4</v>
      </c>
      <c r="B38">
        <v>5.32</v>
      </c>
      <c r="C38">
        <v>27.85</v>
      </c>
      <c r="D38" s="7">
        <f t="shared" si="0"/>
        <v>0.80071707828238503</v>
      </c>
      <c r="E38" s="7">
        <f t="shared" si="1"/>
        <v>1.4601458174917503</v>
      </c>
    </row>
    <row r="39" spans="1:5" x14ac:dyDescent="0.35">
      <c r="A39" t="s">
        <v>4</v>
      </c>
      <c r="B39">
        <v>3.47</v>
      </c>
      <c r="C39">
        <v>15.35</v>
      </c>
      <c r="D39" s="7">
        <f t="shared" si="0"/>
        <v>0.65030752313193652</v>
      </c>
      <c r="E39" s="7">
        <f t="shared" si="1"/>
        <v>1.2135177569963049</v>
      </c>
    </row>
    <row r="40" spans="1:5" x14ac:dyDescent="0.35">
      <c r="A40" t="s">
        <v>4</v>
      </c>
      <c r="B40">
        <v>2.2000000000000002</v>
      </c>
      <c r="C40">
        <v>24.55</v>
      </c>
      <c r="D40" s="7">
        <f t="shared" si="0"/>
        <v>0.50514997831990605</v>
      </c>
      <c r="E40" s="7">
        <f t="shared" si="1"/>
        <v>1.4073909044707316</v>
      </c>
    </row>
    <row r="41" spans="1:5" x14ac:dyDescent="0.35">
      <c r="A41" t="s">
        <v>4</v>
      </c>
      <c r="B41">
        <v>1.32</v>
      </c>
      <c r="C41">
        <v>5.98</v>
      </c>
      <c r="D41" s="7">
        <f t="shared" si="0"/>
        <v>0.36548798489089973</v>
      </c>
      <c r="E41" s="7">
        <f t="shared" si="1"/>
        <v>0.84385542262316116</v>
      </c>
    </row>
    <row r="42" spans="1:5" x14ac:dyDescent="0.35">
      <c r="A42" t="s">
        <v>4</v>
      </c>
      <c r="B42">
        <v>18.14</v>
      </c>
      <c r="C42">
        <v>21.97</v>
      </c>
      <c r="D42" s="7">
        <f t="shared" si="0"/>
        <v>1.2819419334408249</v>
      </c>
      <c r="E42" s="7">
        <f t="shared" si="1"/>
        <v>1.3611609951950261</v>
      </c>
    </row>
    <row r="43" spans="1:5" x14ac:dyDescent="0.35">
      <c r="A43" t="s">
        <v>4</v>
      </c>
      <c r="B43">
        <v>0.73</v>
      </c>
      <c r="C43">
        <v>17.22</v>
      </c>
      <c r="D43" s="7">
        <f t="shared" si="0"/>
        <v>0.2380461031287954</v>
      </c>
      <c r="E43" s="7">
        <f t="shared" si="1"/>
        <v>1.2605483726369795</v>
      </c>
    </row>
    <row r="44" spans="1:5" x14ac:dyDescent="0.35">
      <c r="A44" t="s">
        <v>4</v>
      </c>
      <c r="B44">
        <v>3.55</v>
      </c>
      <c r="C44">
        <v>10.37</v>
      </c>
      <c r="D44" s="7">
        <f t="shared" si="0"/>
        <v>0.65801139665711239</v>
      </c>
      <c r="E44" s="7">
        <f t="shared" si="1"/>
        <v>1.0557604646877348</v>
      </c>
    </row>
    <row r="45" spans="1:5" x14ac:dyDescent="0.35">
      <c r="A45" t="s">
        <v>4</v>
      </c>
      <c r="B45">
        <v>0.65</v>
      </c>
      <c r="C45">
        <v>3.55</v>
      </c>
      <c r="D45" s="7">
        <f t="shared" si="0"/>
        <v>0.21748394421390627</v>
      </c>
      <c r="E45" s="7">
        <f t="shared" si="1"/>
        <v>0.65801139665711239</v>
      </c>
    </row>
    <row r="46" spans="1:5" x14ac:dyDescent="0.35">
      <c r="A46" t="s">
        <v>4</v>
      </c>
      <c r="B46">
        <v>0.72</v>
      </c>
      <c r="C46">
        <v>0.87</v>
      </c>
      <c r="D46" s="7">
        <f t="shared" si="0"/>
        <v>0.2355284469075489</v>
      </c>
      <c r="E46" s="7">
        <f t="shared" si="1"/>
        <v>0.27184160653649897</v>
      </c>
    </row>
    <row r="47" spans="1:5" x14ac:dyDescent="0.35">
      <c r="A47" t="s">
        <v>4</v>
      </c>
      <c r="B47">
        <v>5.38</v>
      </c>
      <c r="C47">
        <v>33.479999999999997</v>
      </c>
      <c r="D47" s="7">
        <f t="shared" si="0"/>
        <v>0.80482067872116236</v>
      </c>
      <c r="E47" s="7">
        <f t="shared" si="1"/>
        <v>1.5375672571526751</v>
      </c>
    </row>
    <row r="48" spans="1:5" x14ac:dyDescent="0.35">
      <c r="A48" t="s">
        <v>4</v>
      </c>
      <c r="B48">
        <v>2.4300000000000002</v>
      </c>
      <c r="C48">
        <v>6.53</v>
      </c>
      <c r="D48" s="7">
        <f t="shared" si="0"/>
        <v>0.53529412004277055</v>
      </c>
      <c r="E48" s="7">
        <f t="shared" si="1"/>
        <v>0.87679497620070057</v>
      </c>
    </row>
    <row r="49" spans="1:5" x14ac:dyDescent="0.35">
      <c r="A49" t="s">
        <v>4</v>
      </c>
      <c r="B49">
        <v>7.92</v>
      </c>
      <c r="C49">
        <v>7.95</v>
      </c>
      <c r="D49" s="7">
        <f t="shared" si="0"/>
        <v>0.95036485437612306</v>
      </c>
      <c r="E49" s="7">
        <f t="shared" si="1"/>
        <v>0.95182303531591195</v>
      </c>
    </row>
    <row r="50" spans="1:5" x14ac:dyDescent="0.35">
      <c r="A50" t="s">
        <v>4</v>
      </c>
      <c r="B50">
        <v>0.13</v>
      </c>
      <c r="C50">
        <v>1.68</v>
      </c>
      <c r="D50" s="7">
        <f t="shared" si="0"/>
        <v>5.3078443483419682E-2</v>
      </c>
      <c r="E50" s="7">
        <f t="shared" si="1"/>
        <v>0.42813479402878879</v>
      </c>
    </row>
    <row r="51" spans="1:5" x14ac:dyDescent="0.35">
      <c r="A51" t="s">
        <v>4</v>
      </c>
      <c r="B51">
        <v>3.32</v>
      </c>
      <c r="C51">
        <v>3.7</v>
      </c>
      <c r="D51" s="7">
        <f t="shared" si="0"/>
        <v>0.63548374681491215</v>
      </c>
      <c r="E51" s="7">
        <f t="shared" si="1"/>
        <v>0.67209785793571752</v>
      </c>
    </row>
    <row r="52" spans="1:5" x14ac:dyDescent="0.35">
      <c r="A52" t="s">
        <v>4</v>
      </c>
      <c r="B52">
        <v>4.8</v>
      </c>
      <c r="C52">
        <v>8.08</v>
      </c>
      <c r="D52" s="7">
        <f t="shared" si="0"/>
        <v>0.76342799356293722</v>
      </c>
      <c r="E52" s="7">
        <f t="shared" si="1"/>
        <v>0.95808584852108514</v>
      </c>
    </row>
    <row r="53" spans="1:5" x14ac:dyDescent="0.35">
      <c r="A53" t="s">
        <v>4</v>
      </c>
      <c r="B53">
        <v>5.08</v>
      </c>
      <c r="C53">
        <v>30</v>
      </c>
      <c r="D53" s="7">
        <f t="shared" si="0"/>
        <v>0.78390357927273491</v>
      </c>
      <c r="E53" s="7">
        <f t="shared" si="1"/>
        <v>1.4913616938342726</v>
      </c>
    </row>
    <row r="54" spans="1:5" x14ac:dyDescent="0.35">
      <c r="A54" t="s">
        <v>4</v>
      </c>
      <c r="B54">
        <v>1.95</v>
      </c>
      <c r="C54">
        <v>2.67</v>
      </c>
      <c r="D54" s="7">
        <f t="shared" si="0"/>
        <v>0.46982201597816303</v>
      </c>
      <c r="E54" s="7">
        <f t="shared" si="1"/>
        <v>0.56466606425208932</v>
      </c>
    </row>
    <row r="55" spans="1:5" x14ac:dyDescent="0.35">
      <c r="A55" t="s">
        <v>4</v>
      </c>
      <c r="B55">
        <v>1.65</v>
      </c>
      <c r="C55">
        <v>2.8</v>
      </c>
      <c r="D55" s="7">
        <f t="shared" si="0"/>
        <v>0.42324587393680785</v>
      </c>
      <c r="E55" s="7">
        <f t="shared" si="1"/>
        <v>0.57978359661681012</v>
      </c>
    </row>
    <row r="56" spans="1:5" x14ac:dyDescent="0.35">
      <c r="A56" t="s">
        <v>4</v>
      </c>
      <c r="B56">
        <v>3.1</v>
      </c>
      <c r="C56">
        <v>5.62</v>
      </c>
      <c r="D56" s="7">
        <f t="shared" si="0"/>
        <v>0.61278385671973545</v>
      </c>
      <c r="E56" s="7">
        <f t="shared" si="1"/>
        <v>0.8208579894396999</v>
      </c>
    </row>
    <row r="57" spans="1:5" x14ac:dyDescent="0.35">
      <c r="A57" t="s">
        <v>4</v>
      </c>
      <c r="B57">
        <v>6.68</v>
      </c>
      <c r="C57">
        <v>7.92</v>
      </c>
      <c r="D57" s="7">
        <f t="shared" si="0"/>
        <v>0.88536122003151196</v>
      </c>
      <c r="E57" s="7">
        <f t="shared" si="1"/>
        <v>0.95036485437612306</v>
      </c>
    </row>
    <row r="58" spans="1:5" x14ac:dyDescent="0.35">
      <c r="A58" t="s">
        <v>4</v>
      </c>
      <c r="B58">
        <v>3.8</v>
      </c>
      <c r="C58">
        <v>13.43</v>
      </c>
      <c r="D58" s="7">
        <f t="shared" si="0"/>
        <v>0.68124123737558717</v>
      </c>
      <c r="E58" s="7">
        <f t="shared" si="1"/>
        <v>1.1592663310934941</v>
      </c>
    </row>
    <row r="59" spans="1:5" x14ac:dyDescent="0.35">
      <c r="A59" t="s">
        <v>4</v>
      </c>
      <c r="B59">
        <v>3.53</v>
      </c>
      <c r="C59">
        <v>7.8</v>
      </c>
      <c r="D59" s="7">
        <f t="shared" si="0"/>
        <v>0.65609820201283187</v>
      </c>
      <c r="E59" s="7">
        <f t="shared" si="1"/>
        <v>0.94448267215016868</v>
      </c>
    </row>
    <row r="60" spans="1:5" x14ac:dyDescent="0.35">
      <c r="A60" t="s">
        <v>4</v>
      </c>
      <c r="B60">
        <v>1.18</v>
      </c>
      <c r="C60">
        <v>2.65</v>
      </c>
      <c r="D60" s="7">
        <f t="shared" si="0"/>
        <v>0.33845649360460478</v>
      </c>
      <c r="E60" s="7">
        <f t="shared" si="1"/>
        <v>0.56229286445647475</v>
      </c>
    </row>
    <row r="61" spans="1:5" x14ac:dyDescent="0.35">
      <c r="A61" t="s">
        <v>4</v>
      </c>
      <c r="B61">
        <v>0.18</v>
      </c>
      <c r="C61">
        <v>14.55</v>
      </c>
      <c r="D61" s="7">
        <f t="shared" si="0"/>
        <v>7.1882007306125359E-2</v>
      </c>
      <c r="E61" s="7">
        <f t="shared" si="1"/>
        <v>1.1917303933628562</v>
      </c>
    </row>
    <row r="62" spans="1:5" x14ac:dyDescent="0.35">
      <c r="A62" t="s">
        <v>4</v>
      </c>
      <c r="B62">
        <v>5.83</v>
      </c>
      <c r="C62">
        <v>6.38</v>
      </c>
      <c r="D62" s="7">
        <f t="shared" si="0"/>
        <v>0.83442070368153254</v>
      </c>
      <c r="E62" s="7">
        <f t="shared" si="1"/>
        <v>0.86805636182304158</v>
      </c>
    </row>
    <row r="63" spans="1:5" x14ac:dyDescent="0.35">
      <c r="A63" t="s">
        <v>4</v>
      </c>
      <c r="B63">
        <v>18.3</v>
      </c>
      <c r="C63">
        <v>18.68</v>
      </c>
      <c r="D63" s="7">
        <f t="shared" si="0"/>
        <v>1.2855573090077739</v>
      </c>
      <c r="E63" s="7">
        <f t="shared" si="1"/>
        <v>1.2940250940953226</v>
      </c>
    </row>
    <row r="64" spans="1:5" x14ac:dyDescent="0.35">
      <c r="A64" t="s">
        <v>4</v>
      </c>
      <c r="B64">
        <v>4.05</v>
      </c>
      <c r="C64">
        <v>6.35</v>
      </c>
      <c r="D64" s="7">
        <f t="shared" si="0"/>
        <v>0.70329137811866138</v>
      </c>
      <c r="E64" s="7">
        <f t="shared" si="1"/>
        <v>0.86628733908419486</v>
      </c>
    </row>
    <row r="65" spans="1:5" x14ac:dyDescent="0.35">
      <c r="A65" t="s">
        <v>4</v>
      </c>
      <c r="B65">
        <v>2.83</v>
      </c>
      <c r="C65">
        <v>4.7</v>
      </c>
      <c r="D65" s="7">
        <f t="shared" si="0"/>
        <v>0.58319877396862274</v>
      </c>
      <c r="E65" s="7">
        <f t="shared" si="1"/>
        <v>0.75587485567249146</v>
      </c>
    </row>
    <row r="66" spans="1:5" x14ac:dyDescent="0.35">
      <c r="A66" t="s">
        <v>4</v>
      </c>
      <c r="B66">
        <v>3.6</v>
      </c>
      <c r="C66">
        <v>3.6</v>
      </c>
      <c r="D66" s="7">
        <f t="shared" si="0"/>
        <v>0.66275783168157409</v>
      </c>
      <c r="E66" s="7">
        <f t="shared" si="1"/>
        <v>0.66275783168157409</v>
      </c>
    </row>
    <row r="67" spans="1:5" x14ac:dyDescent="0.35">
      <c r="A67" t="s">
        <v>4</v>
      </c>
      <c r="B67">
        <v>4.93</v>
      </c>
      <c r="C67">
        <v>4.95</v>
      </c>
      <c r="D67" s="7">
        <f t="shared" si="0"/>
        <v>0.77305469336426258</v>
      </c>
      <c r="E67" s="7">
        <f t="shared" si="1"/>
        <v>0.77451696572854956</v>
      </c>
    </row>
    <row r="68" spans="1:5" x14ac:dyDescent="0.35">
      <c r="A68" t="s">
        <v>4</v>
      </c>
      <c r="B68">
        <v>6.95</v>
      </c>
      <c r="C68">
        <v>17.579999999999998</v>
      </c>
      <c r="D68" s="7">
        <f t="shared" si="0"/>
        <v>0.90036712865647028</v>
      </c>
      <c r="E68" s="7">
        <f t="shared" si="1"/>
        <v>1.2690457096576229</v>
      </c>
    </row>
    <row r="69" spans="1:5" x14ac:dyDescent="0.35">
      <c r="A69" t="s">
        <v>4</v>
      </c>
      <c r="B69">
        <v>2.12</v>
      </c>
      <c r="C69">
        <v>11.72</v>
      </c>
      <c r="D69" s="7">
        <f t="shared" si="0"/>
        <v>0.49415459401844281</v>
      </c>
      <c r="E69" s="7">
        <f t="shared" si="1"/>
        <v>1.1044871113123951</v>
      </c>
    </row>
    <row r="70" spans="1:5" x14ac:dyDescent="0.35">
      <c r="A70" t="s">
        <v>5</v>
      </c>
      <c r="B70">
        <v>2.25</v>
      </c>
      <c r="C70">
        <v>5.54</v>
      </c>
      <c r="D70" s="7">
        <f t="shared" si="0"/>
        <v>0.51188336097887432</v>
      </c>
      <c r="E70" s="7">
        <f t="shared" si="1"/>
        <v>0.81557774832426722</v>
      </c>
    </row>
    <row r="71" spans="1:5" x14ac:dyDescent="0.35">
      <c r="A71" t="s">
        <v>5</v>
      </c>
      <c r="B71">
        <v>4.5199999999999996</v>
      </c>
      <c r="C71">
        <v>11.25</v>
      </c>
      <c r="D71" s="7">
        <f t="shared" si="0"/>
        <v>0.74193907772919887</v>
      </c>
      <c r="E71" s="7">
        <f t="shared" si="1"/>
        <v>1.0881360887005513</v>
      </c>
    </row>
    <row r="72" spans="1:5" x14ac:dyDescent="0.35">
      <c r="A72" t="s">
        <v>5</v>
      </c>
      <c r="B72">
        <v>6.59</v>
      </c>
      <c r="C72">
        <v>9.99</v>
      </c>
      <c r="D72" s="7">
        <f t="shared" si="0"/>
        <v>0.88024177589548036</v>
      </c>
      <c r="E72" s="7">
        <f t="shared" si="1"/>
        <v>1.0409976924234905</v>
      </c>
    </row>
    <row r="73" spans="1:5" x14ac:dyDescent="0.35">
      <c r="A73" t="s">
        <v>5</v>
      </c>
      <c r="B73">
        <v>0.95</v>
      </c>
      <c r="C73">
        <v>4</v>
      </c>
      <c r="D73" s="7">
        <f t="shared" si="0"/>
        <v>0.29003461136251801</v>
      </c>
      <c r="E73" s="7">
        <f t="shared" si="1"/>
        <v>0.69897000433601886</v>
      </c>
    </row>
    <row r="74" spans="1:5" x14ac:dyDescent="0.35">
      <c r="A74" t="s">
        <v>5</v>
      </c>
      <c r="B74">
        <v>1.37</v>
      </c>
      <c r="C74">
        <v>4.92</v>
      </c>
      <c r="D74" s="7">
        <f t="shared" si="0"/>
        <v>0.37474834601010387</v>
      </c>
      <c r="E74" s="7">
        <f t="shared" si="1"/>
        <v>0.77232170672291978</v>
      </c>
    </row>
    <row r="76" spans="1:5" x14ac:dyDescent="0.35">
      <c r="A76" s="9" t="s">
        <v>100</v>
      </c>
      <c r="B76" s="9"/>
      <c r="C76" s="9"/>
    </row>
  </sheetData>
  <sortState xmlns:xlrd2="http://schemas.microsoft.com/office/spreadsheetml/2017/richdata2" ref="A2:M63">
    <sortCondition ref="A2:A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workbookViewId="0">
      <selection activeCell="A28" sqref="A28:B28"/>
    </sheetView>
  </sheetViews>
  <sheetFormatPr defaultRowHeight="14.5" x14ac:dyDescent="0.35"/>
  <cols>
    <col min="1" max="1" width="18.54296875" customWidth="1"/>
    <col min="2" max="2" width="13.7265625" customWidth="1"/>
    <col min="6" max="6" width="13.81640625" customWidth="1"/>
    <col min="12" max="12" width="19" customWidth="1"/>
    <col min="17" max="17" width="13.7265625" customWidth="1"/>
  </cols>
  <sheetData>
    <row r="1" spans="1:10" x14ac:dyDescent="0.35">
      <c r="A1" s="9" t="s">
        <v>32</v>
      </c>
    </row>
    <row r="2" spans="1:10" x14ac:dyDescent="0.35">
      <c r="A2" t="s">
        <v>33</v>
      </c>
    </row>
    <row r="3" spans="1:10" x14ac:dyDescent="0.35">
      <c r="A3" s="9" t="s">
        <v>41</v>
      </c>
    </row>
    <row r="4" spans="1:10" x14ac:dyDescent="0.35">
      <c r="A4" t="s">
        <v>91</v>
      </c>
    </row>
    <row r="5" spans="1:10" x14ac:dyDescent="0.35">
      <c r="A5" t="s">
        <v>34</v>
      </c>
    </row>
    <row r="6" spans="1:10" x14ac:dyDescent="0.35">
      <c r="A6" t="s">
        <v>35</v>
      </c>
    </row>
    <row r="7" spans="1:10" x14ac:dyDescent="0.35">
      <c r="A7" t="s">
        <v>37</v>
      </c>
    </row>
    <row r="8" spans="1:10" x14ac:dyDescent="0.35">
      <c r="A8" t="s">
        <v>92</v>
      </c>
    </row>
    <row r="9" spans="1:10" x14ac:dyDescent="0.35">
      <c r="A9" t="s">
        <v>93</v>
      </c>
    </row>
    <row r="11" spans="1:10" x14ac:dyDescent="0.35">
      <c r="A11" s="9" t="s">
        <v>36</v>
      </c>
      <c r="B11" s="9"/>
    </row>
    <row r="12" spans="1:10" x14ac:dyDescent="0.35">
      <c r="A12" t="s">
        <v>94</v>
      </c>
    </row>
    <row r="13" spans="1:10" x14ac:dyDescent="0.35">
      <c r="A13" t="s">
        <v>95</v>
      </c>
    </row>
    <row r="14" spans="1:10" x14ac:dyDescent="0.35">
      <c r="A14" t="s">
        <v>73</v>
      </c>
    </row>
    <row r="16" spans="1:10" ht="29" x14ac:dyDescent="0.35">
      <c r="A16" s="11" t="s">
        <v>38</v>
      </c>
      <c r="B16" s="11" t="s">
        <v>31</v>
      </c>
      <c r="C16" s="11" t="s">
        <v>30</v>
      </c>
      <c r="D16" s="1"/>
      <c r="E16" s="12" t="s">
        <v>89</v>
      </c>
      <c r="F16" s="13"/>
      <c r="G16" s="13"/>
      <c r="H16" s="13"/>
      <c r="I16" s="13"/>
      <c r="J16" s="13"/>
    </row>
    <row r="17" spans="1:10" x14ac:dyDescent="0.35">
      <c r="A17">
        <v>1</v>
      </c>
      <c r="B17">
        <v>35</v>
      </c>
      <c r="C17">
        <v>38</v>
      </c>
      <c r="E17" s="14" t="s">
        <v>85</v>
      </c>
      <c r="F17" s="15"/>
      <c r="G17" s="15"/>
      <c r="H17" s="15"/>
      <c r="I17" s="15"/>
      <c r="J17" s="15"/>
    </row>
    <row r="18" spans="1:10" x14ac:dyDescent="0.35">
      <c r="A18">
        <v>2</v>
      </c>
      <c r="B18">
        <v>47</v>
      </c>
      <c r="C18">
        <v>50</v>
      </c>
      <c r="E18" s="15"/>
      <c r="F18" s="15"/>
      <c r="G18" s="15"/>
      <c r="H18" s="15"/>
      <c r="I18" s="15"/>
      <c r="J18" s="15"/>
    </row>
    <row r="19" spans="1:10" x14ac:dyDescent="0.35">
      <c r="A19">
        <v>3</v>
      </c>
      <c r="B19">
        <v>52</v>
      </c>
      <c r="C19">
        <v>62</v>
      </c>
      <c r="E19" s="15" t="s">
        <v>96</v>
      </c>
      <c r="F19" s="15"/>
      <c r="G19" s="15"/>
      <c r="H19" s="15"/>
      <c r="I19" s="15"/>
      <c r="J19" s="15"/>
    </row>
    <row r="20" spans="1:10" x14ac:dyDescent="0.35">
      <c r="A20">
        <v>4</v>
      </c>
      <c r="B20">
        <v>102</v>
      </c>
      <c r="C20">
        <v>115</v>
      </c>
      <c r="E20" s="15" t="s">
        <v>86</v>
      </c>
      <c r="F20" s="15"/>
      <c r="G20" s="15"/>
      <c r="H20" s="15"/>
      <c r="I20" s="15"/>
      <c r="J20" s="15"/>
    </row>
    <row r="21" spans="1:10" x14ac:dyDescent="0.35">
      <c r="A21">
        <v>5</v>
      </c>
      <c r="B21">
        <v>59</v>
      </c>
      <c r="C21">
        <v>64</v>
      </c>
      <c r="E21" s="15" t="s">
        <v>87</v>
      </c>
      <c r="F21" s="15"/>
      <c r="G21" s="15"/>
      <c r="H21" s="15"/>
      <c r="I21" s="15"/>
      <c r="J21" s="15"/>
    </row>
    <row r="22" spans="1:10" x14ac:dyDescent="0.35">
      <c r="A22">
        <v>6</v>
      </c>
      <c r="B22">
        <v>13</v>
      </c>
      <c r="C22">
        <v>23</v>
      </c>
      <c r="E22" s="15"/>
      <c r="F22" s="15"/>
      <c r="G22" s="15"/>
      <c r="H22" s="15"/>
      <c r="I22" s="15"/>
      <c r="J22" s="15"/>
    </row>
    <row r="23" spans="1:10" x14ac:dyDescent="0.35">
      <c r="A23">
        <v>7</v>
      </c>
      <c r="B23">
        <v>28</v>
      </c>
      <c r="C23">
        <v>36</v>
      </c>
      <c r="E23" s="15" t="s">
        <v>97</v>
      </c>
      <c r="F23" s="15"/>
      <c r="G23" s="15"/>
      <c r="H23" s="15"/>
      <c r="I23" s="15"/>
      <c r="J23" s="15"/>
    </row>
    <row r="24" spans="1:10" s="10" customFormat="1" x14ac:dyDescent="0.35">
      <c r="A24" s="10">
        <v>8</v>
      </c>
      <c r="B24" s="10">
        <v>2</v>
      </c>
      <c r="C24" s="10">
        <v>87</v>
      </c>
      <c r="E24" s="15" t="s">
        <v>90</v>
      </c>
      <c r="F24" s="15"/>
      <c r="G24" s="15"/>
      <c r="H24" s="15"/>
      <c r="I24" s="15"/>
      <c r="J24" s="15"/>
    </row>
    <row r="25" spans="1:10" x14ac:dyDescent="0.35">
      <c r="E25" s="15" t="s">
        <v>88</v>
      </c>
      <c r="F25" s="15"/>
      <c r="G25" s="15"/>
      <c r="H25" s="15"/>
      <c r="I25" s="15"/>
      <c r="J25" s="15"/>
    </row>
    <row r="28" spans="1:10" x14ac:dyDescent="0.35">
      <c r="A28" s="9" t="s">
        <v>100</v>
      </c>
      <c r="B28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topLeftCell="A7" workbookViewId="0">
      <selection activeCell="A39" sqref="A39:D39"/>
    </sheetView>
  </sheetViews>
  <sheetFormatPr defaultRowHeight="14.5" x14ac:dyDescent="0.35"/>
  <sheetData>
    <row r="1" spans="1:10" x14ac:dyDescent="0.35">
      <c r="A1" s="9" t="s">
        <v>59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5">
      <c r="A2" t="s">
        <v>48</v>
      </c>
    </row>
    <row r="3" spans="1:10" x14ac:dyDescent="0.35">
      <c r="A3" t="s">
        <v>49</v>
      </c>
    </row>
    <row r="4" spans="1:10" x14ac:dyDescent="0.35">
      <c r="A4" t="s">
        <v>52</v>
      </c>
    </row>
    <row r="12" spans="1:10" x14ac:dyDescent="0.35">
      <c r="A12" t="s">
        <v>50</v>
      </c>
    </row>
    <row r="13" spans="1:10" x14ac:dyDescent="0.35">
      <c r="A13" t="s">
        <v>51</v>
      </c>
    </row>
    <row r="15" spans="1:10" x14ac:dyDescent="0.35">
      <c r="A15" s="9" t="s">
        <v>60</v>
      </c>
      <c r="B15" s="9"/>
      <c r="C15" s="9"/>
      <c r="D15" s="9"/>
    </row>
    <row r="16" spans="1:10" x14ac:dyDescent="0.35">
      <c r="A16" t="s">
        <v>53</v>
      </c>
    </row>
    <row r="17" spans="1:9" x14ac:dyDescent="0.35">
      <c r="A17" t="s">
        <v>65</v>
      </c>
    </row>
    <row r="18" spans="1:9" x14ac:dyDescent="0.35">
      <c r="A18" t="s">
        <v>66</v>
      </c>
    </row>
    <row r="19" spans="1:9" x14ac:dyDescent="0.35">
      <c r="A19" t="s">
        <v>67</v>
      </c>
    </row>
    <row r="20" spans="1:9" x14ac:dyDescent="0.35">
      <c r="A20" t="s">
        <v>68</v>
      </c>
    </row>
    <row r="21" spans="1:9" x14ac:dyDescent="0.35">
      <c r="A21" t="s">
        <v>54</v>
      </c>
    </row>
    <row r="22" spans="1:9" x14ac:dyDescent="0.35">
      <c r="A22" t="s">
        <v>55</v>
      </c>
    </row>
    <row r="23" spans="1:9" x14ac:dyDescent="0.35">
      <c r="A23" t="s">
        <v>56</v>
      </c>
    </row>
    <row r="24" spans="1:9" x14ac:dyDescent="0.35">
      <c r="A24" t="s">
        <v>69</v>
      </c>
    </row>
    <row r="25" spans="1:9" x14ac:dyDescent="0.35">
      <c r="A25" t="s">
        <v>57</v>
      </c>
    </row>
    <row r="26" spans="1:9" x14ac:dyDescent="0.35">
      <c r="A26" t="s">
        <v>58</v>
      </c>
    </row>
    <row r="27" spans="1:9" x14ac:dyDescent="0.35">
      <c r="A27" s="9" t="s">
        <v>70</v>
      </c>
      <c r="B27" s="9"/>
      <c r="C27" s="9"/>
      <c r="D27" s="9"/>
      <c r="E27" s="9"/>
      <c r="F27" s="9"/>
      <c r="G27" s="9"/>
      <c r="H27" s="9"/>
      <c r="I27" s="9"/>
    </row>
    <row r="29" spans="1:9" x14ac:dyDescent="0.35">
      <c r="A29" s="9" t="s">
        <v>77</v>
      </c>
      <c r="B29" s="9"/>
      <c r="C29" s="9"/>
    </row>
    <row r="30" spans="1:9" x14ac:dyDescent="0.35">
      <c r="A30" t="s">
        <v>78</v>
      </c>
    </row>
    <row r="31" spans="1:9" x14ac:dyDescent="0.35">
      <c r="A31" t="s">
        <v>79</v>
      </c>
    </row>
    <row r="32" spans="1:9" x14ac:dyDescent="0.35">
      <c r="B32" t="s">
        <v>80</v>
      </c>
    </row>
    <row r="33" spans="1:4" x14ac:dyDescent="0.35">
      <c r="A33" t="s">
        <v>81</v>
      </c>
    </row>
    <row r="34" spans="1:4" x14ac:dyDescent="0.35">
      <c r="B34" t="s">
        <v>82</v>
      </c>
    </row>
    <row r="35" spans="1:4" x14ac:dyDescent="0.35">
      <c r="A35" t="s">
        <v>83</v>
      </c>
    </row>
    <row r="36" spans="1:4" x14ac:dyDescent="0.35">
      <c r="B36" t="s">
        <v>84</v>
      </c>
    </row>
    <row r="39" spans="1:4" x14ac:dyDescent="0.35">
      <c r="A39" s="9" t="s">
        <v>100</v>
      </c>
      <c r="B39" s="9"/>
      <c r="C39" s="9"/>
      <c r="D39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</vt:lpstr>
      <vt:lpstr>Feeding Locations</vt:lpstr>
      <vt:lpstr>Hours to Bird Appearance</vt:lpstr>
      <vt:lpstr>Synthetic Carcases</vt:lpstr>
      <vt:lpstr>Regression 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Matthew</dc:creator>
  <cp:lastModifiedBy>Orr, Matthew</cp:lastModifiedBy>
  <dcterms:created xsi:type="dcterms:W3CDTF">2018-08-28T15:23:08Z</dcterms:created>
  <dcterms:modified xsi:type="dcterms:W3CDTF">2021-11-19T22:41:31Z</dcterms:modified>
</cp:coreProperties>
</file>